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bfe557a288403b/Documents/NCFF/NCFF Full Meeting Documents/"/>
    </mc:Choice>
  </mc:AlternateContent>
  <xr:revisionPtr revIDLastSave="0" documentId="8_{81FE4813-4051-498C-AF07-0580BAC743F6}" xr6:coauthVersionLast="47" xr6:coauthVersionMax="47" xr10:uidLastSave="{00000000-0000-0000-0000-000000000000}"/>
  <bookViews>
    <workbookView xWindow="4095" yWindow="1680" windowWidth="21600" windowHeight="112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G22" i="1"/>
  <c r="G21" i="1"/>
  <c r="C27" i="1" l="1"/>
  <c r="G24" i="1" l="1"/>
  <c r="G23" i="1" l="1"/>
  <c r="E17" i="1" l="1"/>
  <c r="D17" i="1"/>
  <c r="B17" i="1"/>
  <c r="F25" i="1"/>
  <c r="D25" i="1"/>
  <c r="B25" i="1"/>
  <c r="B27" i="1" l="1"/>
  <c r="E27" i="1"/>
  <c r="D27" i="1"/>
  <c r="F17" i="1"/>
  <c r="F27" i="1" s="1"/>
  <c r="G25" i="1"/>
  <c r="G14" i="1" l="1"/>
  <c r="G16" i="1"/>
  <c r="G13" i="1"/>
  <c r="G12" i="1"/>
  <c r="G11" i="1"/>
  <c r="G10" i="1"/>
  <c r="G9" i="1"/>
  <c r="G8" i="1"/>
  <c r="G15" i="1"/>
  <c r="G7" i="1"/>
  <c r="G17" i="1" l="1"/>
  <c r="G27" i="1" s="1"/>
</calcChain>
</file>

<file path=xl/sharedStrings.xml><?xml version="1.0" encoding="utf-8"?>
<sst xmlns="http://schemas.openxmlformats.org/spreadsheetml/2006/main" count="31" uniqueCount="27">
  <si>
    <t>Committee</t>
  </si>
  <si>
    <t>Beginning Balance</t>
  </si>
  <si>
    <t>Income</t>
  </si>
  <si>
    <t>Trust Funds</t>
  </si>
  <si>
    <t>Ending Balance</t>
  </si>
  <si>
    <t>Christian Vocations-General</t>
  </si>
  <si>
    <t>Christian Vocations-Barker</t>
  </si>
  <si>
    <t xml:space="preserve">Church Extension </t>
  </si>
  <si>
    <t>Evangelism Committee</t>
  </si>
  <si>
    <t>Grand Total</t>
  </si>
  <si>
    <t>Missions</t>
  </si>
  <si>
    <t>Young Friends</t>
  </si>
  <si>
    <t>Christian Education Committee</t>
  </si>
  <si>
    <t>Publications</t>
  </si>
  <si>
    <t>Undesignated / General Fund</t>
  </si>
  <si>
    <t>NCFF Committee Income and Expense</t>
  </si>
  <si>
    <t>Total</t>
  </si>
  <si>
    <t>Meeting Financial Commitment</t>
  </si>
  <si>
    <t>Miscellaneous Income</t>
  </si>
  <si>
    <t>Askings Income</t>
  </si>
  <si>
    <t xml:space="preserve">Designated funds </t>
  </si>
  <si>
    <t>Expense</t>
  </si>
  <si>
    <t>Admin Support  ($11.00/person)</t>
  </si>
  <si>
    <t>QLC Support  ($20.00/person)</t>
  </si>
  <si>
    <t>QLC Endowment ($10.00/person - optional)</t>
  </si>
  <si>
    <t>Financial Commitment (Meetings) ($9.00/person)</t>
  </si>
  <si>
    <t>Committees (funded by Trust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</si>
</sst>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43" fontId="0" fillId="0" borderId="0" xfId="1" applyFont="1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4" fontId="4" fillId="0" borderId="0" xfId="0" applyNumberFormat="1" applyFont="1"/>
    <xf numFmtId="4" fontId="5" fillId="0" borderId="0" xfId="0" applyNumberFormat="1" applyFont="1"/>
    <xf numFmtId="43" fontId="3" fillId="0" borderId="0" xfId="1" applyFont="1"/>
    <xf numFmtId="43" fontId="4" fillId="0" borderId="0" xfId="1" applyFont="1"/>
    <xf numFmtId="43" fontId="3" fillId="0" borderId="0" xfId="1" applyFont="1" applyFill="1"/>
    <xf numFmtId="43" fontId="6" fillId="0" borderId="0" xfId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/>
    <xf numFmtId="2" fontId="3" fillId="0" borderId="0" xfId="0" applyNumberFormat="1" applyFont="1"/>
    <xf numFmtId="43" fontId="3" fillId="2" borderId="0" xfId="1" applyFont="1" applyFill="1"/>
    <xf numFmtId="4" fontId="3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Normal="100" workbookViewId="0">
      <selection activeCell="N11" sqref="N11"/>
    </sheetView>
  </sheetViews>
  <sheetFormatPr defaultRowHeight="15" x14ac:dyDescent="0.25"/>
  <cols>
    <col min="1" max="1" width="42.85546875" customWidth="1"/>
    <col min="2" max="2" width="19.85546875" customWidth="1"/>
    <col min="3" max="3" width="17.140625" customWidth="1"/>
    <col min="4" max="4" width="16.5703125" customWidth="1"/>
    <col min="5" max="5" width="14" customWidth="1"/>
    <col min="6" max="6" width="16.140625" customWidth="1"/>
    <col min="7" max="7" width="18.42578125" customWidth="1"/>
  </cols>
  <sheetData>
    <row r="1" spans="1:7" ht="15.75" x14ac:dyDescent="0.25">
      <c r="A1" s="7" t="s">
        <v>15</v>
      </c>
      <c r="B1" s="14">
        <v>2023</v>
      </c>
      <c r="C1" s="7"/>
      <c r="D1" s="7"/>
      <c r="E1" s="7"/>
      <c r="F1" s="7"/>
      <c r="G1" s="7"/>
    </row>
    <row r="2" spans="1:7" ht="15.75" x14ac:dyDescent="0.25">
      <c r="A2" s="15"/>
      <c r="B2" s="7"/>
      <c r="C2" s="7"/>
      <c r="D2" s="7"/>
      <c r="E2" s="7"/>
      <c r="F2" s="7"/>
      <c r="G2" s="7"/>
    </row>
    <row r="3" spans="1:7" ht="15.75" x14ac:dyDescent="0.25">
      <c r="A3" s="7"/>
      <c r="B3" s="7"/>
      <c r="C3" s="7"/>
      <c r="D3" s="7"/>
      <c r="E3" s="7"/>
      <c r="F3" s="7"/>
      <c r="G3" s="7"/>
    </row>
    <row r="4" spans="1:7" ht="31.5" x14ac:dyDescent="0.25">
      <c r="A4" s="16" t="s">
        <v>0</v>
      </c>
      <c r="B4" s="17" t="s">
        <v>1</v>
      </c>
      <c r="C4" s="17"/>
      <c r="D4" s="17" t="s">
        <v>2</v>
      </c>
      <c r="E4" s="17" t="s">
        <v>3</v>
      </c>
      <c r="F4" s="17" t="s">
        <v>21</v>
      </c>
      <c r="G4" s="17" t="s">
        <v>4</v>
      </c>
    </row>
    <row r="5" spans="1:7" x14ac:dyDescent="0.25">
      <c r="A5" s="1"/>
      <c r="B5" s="2"/>
      <c r="C5" s="2"/>
      <c r="D5" s="2"/>
      <c r="E5" s="2"/>
      <c r="F5" s="2"/>
      <c r="G5" s="2"/>
    </row>
    <row r="6" spans="1:7" ht="15.75" x14ac:dyDescent="0.25">
      <c r="A6" s="18" t="s">
        <v>26</v>
      </c>
      <c r="B6" s="6"/>
      <c r="C6" s="6"/>
      <c r="D6" s="6"/>
      <c r="E6" s="6"/>
      <c r="F6" s="6"/>
      <c r="G6" s="6"/>
    </row>
    <row r="7" spans="1:7" ht="15.75" x14ac:dyDescent="0.25">
      <c r="A7" s="19" t="s">
        <v>12</v>
      </c>
      <c r="B7" s="6">
        <v>67.59</v>
      </c>
      <c r="C7" s="6"/>
      <c r="D7" s="7"/>
      <c r="E7" s="6">
        <v>14.7</v>
      </c>
      <c r="F7" s="6"/>
      <c r="G7" s="6">
        <f>SUM(B7:E7)-F7</f>
        <v>82.29</v>
      </c>
    </row>
    <row r="8" spans="1:7" ht="15.75" x14ac:dyDescent="0.25">
      <c r="A8" s="20" t="s">
        <v>5</v>
      </c>
      <c r="B8" s="6">
        <v>2771.55</v>
      </c>
      <c r="C8" s="6"/>
      <c r="D8" s="7"/>
      <c r="E8" s="6">
        <v>636.44000000000005</v>
      </c>
      <c r="F8" s="6"/>
      <c r="G8" s="6">
        <f>SUM(B8:E8)-F8</f>
        <v>3407.9900000000002</v>
      </c>
    </row>
    <row r="9" spans="1:7" ht="15.75" x14ac:dyDescent="0.25">
      <c r="A9" s="20" t="s">
        <v>6</v>
      </c>
      <c r="B9" s="6">
        <v>755.04</v>
      </c>
      <c r="C9" s="6"/>
      <c r="D9" s="7"/>
      <c r="E9" s="6">
        <v>3382.64</v>
      </c>
      <c r="F9" s="6"/>
      <c r="G9" s="6">
        <f>SUM(B9:E9)-F9</f>
        <v>4137.68</v>
      </c>
    </row>
    <row r="10" spans="1:7" ht="15.75" x14ac:dyDescent="0.25">
      <c r="A10" s="20" t="s">
        <v>7</v>
      </c>
      <c r="B10" s="6">
        <v>43617.79</v>
      </c>
      <c r="C10" s="6"/>
      <c r="D10" s="7"/>
      <c r="E10" s="6">
        <v>18577.330000000002</v>
      </c>
      <c r="F10" s="8">
        <v>7872.02</v>
      </c>
      <c r="G10" s="6">
        <f>SUM(B10:E10)-F10</f>
        <v>54323.100000000006</v>
      </c>
    </row>
    <row r="11" spans="1:7" ht="15.75" x14ac:dyDescent="0.25">
      <c r="A11" s="20" t="s">
        <v>8</v>
      </c>
      <c r="B11" s="6">
        <v>3336.39</v>
      </c>
      <c r="C11" s="6"/>
      <c r="D11" s="7"/>
      <c r="E11" s="6">
        <v>1380.14</v>
      </c>
      <c r="F11" s="6">
        <v>1000</v>
      </c>
      <c r="G11" s="6">
        <f>SUM(B11:E11)-F11</f>
        <v>3716.5299999999997</v>
      </c>
    </row>
    <row r="12" spans="1:7" ht="15.75" x14ac:dyDescent="0.25">
      <c r="A12" s="20" t="s">
        <v>10</v>
      </c>
      <c r="B12" s="6">
        <v>757.22</v>
      </c>
      <c r="C12" s="6"/>
      <c r="D12" s="6"/>
      <c r="E12" s="6">
        <v>13462.32</v>
      </c>
      <c r="F12" s="6">
        <v>11930</v>
      </c>
      <c r="G12" s="6">
        <f t="shared" ref="G12:G16" si="0">SUM(B12:E12)-F12</f>
        <v>2289.5399999999991</v>
      </c>
    </row>
    <row r="13" spans="1:7" ht="15.75" x14ac:dyDescent="0.25">
      <c r="A13" s="20" t="s">
        <v>20</v>
      </c>
      <c r="B13" s="6">
        <v>0</v>
      </c>
      <c r="C13" s="6"/>
      <c r="D13" s="6"/>
      <c r="E13" s="6"/>
      <c r="F13" s="6"/>
      <c r="G13" s="6">
        <f t="shared" si="0"/>
        <v>0</v>
      </c>
    </row>
    <row r="14" spans="1:7" ht="15.75" x14ac:dyDescent="0.25">
      <c r="A14" s="20" t="s">
        <v>13</v>
      </c>
      <c r="B14" s="6">
        <v>0</v>
      </c>
      <c r="C14" s="6"/>
      <c r="D14" s="6"/>
      <c r="E14" s="6">
        <v>747.58</v>
      </c>
      <c r="F14" s="6"/>
      <c r="G14" s="6">
        <f t="shared" si="0"/>
        <v>747.58</v>
      </c>
    </row>
    <row r="15" spans="1:7" ht="15.75" x14ac:dyDescent="0.25">
      <c r="A15" s="19" t="s">
        <v>11</v>
      </c>
      <c r="B15" s="6">
        <v>1051.8900000000001</v>
      </c>
      <c r="C15" s="6"/>
      <c r="D15" s="6"/>
      <c r="E15" s="6">
        <v>83.69</v>
      </c>
      <c r="F15" s="6"/>
      <c r="G15" s="6">
        <f t="shared" si="0"/>
        <v>1135.5800000000002</v>
      </c>
    </row>
    <row r="16" spans="1:7" ht="15.75" x14ac:dyDescent="0.25">
      <c r="A16" s="20" t="s">
        <v>14</v>
      </c>
      <c r="B16" s="6">
        <v>3943.16</v>
      </c>
      <c r="C16" s="6"/>
      <c r="D16" s="6">
        <v>797</v>
      </c>
      <c r="E16" s="6">
        <v>29405.35</v>
      </c>
      <c r="F16" s="28">
        <v>18964.099999999999</v>
      </c>
      <c r="G16" s="6">
        <f t="shared" si="0"/>
        <v>15181.409999999996</v>
      </c>
    </row>
    <row r="17" spans="1:7" ht="15.75" x14ac:dyDescent="0.25">
      <c r="A17" s="21" t="s">
        <v>16</v>
      </c>
      <c r="B17" s="9">
        <f>SUM(B7:B16)</f>
        <v>56300.630000000005</v>
      </c>
      <c r="C17" s="9"/>
      <c r="D17" s="9">
        <f>SUM(D7:D16)</f>
        <v>797</v>
      </c>
      <c r="E17" s="9">
        <f>SUM(E7:E16)</f>
        <v>67690.19</v>
      </c>
      <c r="F17" s="9">
        <f>SUM(F7:F16)</f>
        <v>39766.119999999995</v>
      </c>
      <c r="G17" s="9">
        <f>SUM(G7:G16)</f>
        <v>85021.700000000012</v>
      </c>
    </row>
    <row r="18" spans="1:7" ht="31.5" customHeight="1" x14ac:dyDescent="0.25">
      <c r="B18" s="3"/>
      <c r="C18" s="3"/>
      <c r="D18" s="3"/>
      <c r="E18" s="3"/>
      <c r="F18" s="3"/>
      <c r="G18" s="3"/>
    </row>
    <row r="19" spans="1:7" ht="30.75" customHeight="1" x14ac:dyDescent="0.25">
      <c r="A19" s="22" t="s">
        <v>17</v>
      </c>
      <c r="B19" s="17" t="s">
        <v>1</v>
      </c>
      <c r="C19" s="17" t="s">
        <v>18</v>
      </c>
      <c r="D19" s="17" t="s">
        <v>19</v>
      </c>
      <c r="E19" s="23"/>
      <c r="F19" s="17" t="s">
        <v>21</v>
      </c>
      <c r="G19" s="17" t="s">
        <v>4</v>
      </c>
    </row>
    <row r="21" spans="1:7" ht="15.75" x14ac:dyDescent="0.25">
      <c r="A21" s="7" t="s">
        <v>22</v>
      </c>
      <c r="B21" s="10">
        <v>-2635.9</v>
      </c>
      <c r="C21" s="27">
        <v>5588.1</v>
      </c>
      <c r="D21" s="10">
        <v>7918</v>
      </c>
      <c r="E21" s="10"/>
      <c r="F21" s="10">
        <v>10870.2</v>
      </c>
      <c r="G21" s="11">
        <f>SUM(B21:E21)-F21</f>
        <v>0</v>
      </c>
    </row>
    <row r="22" spans="1:7" ht="15.75" x14ac:dyDescent="0.25">
      <c r="A22" s="7" t="s">
        <v>23</v>
      </c>
      <c r="B22" s="10">
        <v>-4444</v>
      </c>
      <c r="C22" s="27">
        <v>9587</v>
      </c>
      <c r="D22" s="10">
        <v>14377</v>
      </c>
      <c r="E22" s="10"/>
      <c r="F22" s="10">
        <v>19520</v>
      </c>
      <c r="G22" s="11">
        <f>SUM(B22:E22)-F22</f>
        <v>0</v>
      </c>
    </row>
    <row r="23" spans="1:7" ht="31.5" x14ac:dyDescent="0.25">
      <c r="A23" s="24" t="s">
        <v>24</v>
      </c>
      <c r="B23" s="10">
        <v>2020.47</v>
      </c>
      <c r="C23" s="10"/>
      <c r="D23" s="10">
        <v>7332.9</v>
      </c>
      <c r="E23" s="10"/>
      <c r="F23" s="10">
        <v>8057.41</v>
      </c>
      <c r="G23" s="6">
        <f t="shared" ref="G23:G24" si="1">SUM(B23:E23)-F23</f>
        <v>1295.9599999999991</v>
      </c>
    </row>
    <row r="24" spans="1:7" ht="31.5" x14ac:dyDescent="0.25">
      <c r="A24" s="24" t="s">
        <v>25</v>
      </c>
      <c r="B24" s="10">
        <v>23018.82</v>
      </c>
      <c r="C24" s="26">
        <v>500</v>
      </c>
      <c r="D24" s="12">
        <v>6481.1</v>
      </c>
      <c r="E24" s="10"/>
      <c r="F24" s="10">
        <v>5319.02</v>
      </c>
      <c r="G24" s="6">
        <f t="shared" si="1"/>
        <v>24680.899999999998</v>
      </c>
    </row>
    <row r="25" spans="1:7" s="5" customFormat="1" ht="15.75" x14ac:dyDescent="0.25">
      <c r="A25" s="25" t="s">
        <v>16</v>
      </c>
      <c r="B25" s="13">
        <f>SUM(B21:B24)</f>
        <v>17959.39</v>
      </c>
      <c r="C25" s="13">
        <f>SUM(C21:C24)</f>
        <v>15675.1</v>
      </c>
      <c r="D25" s="13">
        <f>SUM(D21:D24)</f>
        <v>36109</v>
      </c>
      <c r="E25" s="13"/>
      <c r="F25" s="13">
        <f>SUM(F21:F24)</f>
        <v>43766.630000000005</v>
      </c>
      <c r="G25" s="13">
        <f>SUM(G21:G24)</f>
        <v>25976.859999999997</v>
      </c>
    </row>
    <row r="26" spans="1:7" ht="15.75" x14ac:dyDescent="0.25">
      <c r="A26" s="7"/>
      <c r="B26" s="10"/>
      <c r="C26" s="10"/>
      <c r="D26" s="10"/>
      <c r="E26" s="10"/>
      <c r="F26" s="10"/>
      <c r="G26" s="10"/>
    </row>
    <row r="27" spans="1:7" s="5" customFormat="1" ht="15.75" x14ac:dyDescent="0.25">
      <c r="A27" s="25" t="s">
        <v>9</v>
      </c>
      <c r="B27" s="13">
        <f t="shared" ref="B27:G27" si="2">+B17+B25</f>
        <v>74260.02</v>
      </c>
      <c r="C27" s="13">
        <f t="shared" si="2"/>
        <v>15675.1</v>
      </c>
      <c r="D27" s="13">
        <f t="shared" si="2"/>
        <v>36906</v>
      </c>
      <c r="E27" s="13">
        <f t="shared" si="2"/>
        <v>67690.19</v>
      </c>
      <c r="F27" s="13">
        <f t="shared" si="2"/>
        <v>83532.75</v>
      </c>
      <c r="G27" s="13">
        <f t="shared" si="2"/>
        <v>110998.56000000001</v>
      </c>
    </row>
    <row r="28" spans="1:7" ht="15.75" x14ac:dyDescent="0.25">
      <c r="A28" s="7"/>
      <c r="B28" s="4"/>
      <c r="C28" s="4"/>
      <c r="D28" s="4"/>
      <c r="E28" s="4"/>
      <c r="F28" s="4"/>
      <c r="G28" s="4"/>
    </row>
    <row r="29" spans="1:7" x14ac:dyDescent="0.25">
      <c r="B29" s="4"/>
      <c r="C29" s="4"/>
      <c r="D29" s="4"/>
      <c r="E29" s="4"/>
      <c r="F29" s="4"/>
      <c r="G29" s="4"/>
    </row>
  </sheetData>
  <printOptions headings="1" gridLines="1"/>
  <pageMargins left="0.2" right="0.2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Cranford</dc:creator>
  <cp:lastModifiedBy>Kate Seel</cp:lastModifiedBy>
  <cp:lastPrinted>2023-12-01T15:33:26Z</cp:lastPrinted>
  <dcterms:created xsi:type="dcterms:W3CDTF">2018-03-01T17:00:25Z</dcterms:created>
  <dcterms:modified xsi:type="dcterms:W3CDTF">2024-03-15T21:37:38Z</dcterms:modified>
</cp:coreProperties>
</file>